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opnanghitech\Desktop\MNBT 23.24\DANH SÁNH LỚP NH 2023-2024\"/>
    </mc:Choice>
  </mc:AlternateContent>
  <bookViews>
    <workbookView xWindow="-120" yWindow="-120" windowWidth="20730" windowHeight="11160" tabRatio="791" firstSheet="1" activeTab="1"/>
  </bookViews>
  <sheets>
    <sheet name="Tong hop" sheetId="13" r:id="rId1"/>
    <sheet name="LÁ 1" sheetId="23" r:id="rId2"/>
  </sheets>
  <definedNames>
    <definedName name="MmExcelLinker_B4578C4A_20F2_4E10_A9F9_49F26BAC04F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3" l="1"/>
  <c r="C14" i="13"/>
  <c r="C13" i="13"/>
  <c r="C12" i="13"/>
  <c r="C11" i="13"/>
  <c r="C9" i="13"/>
  <c r="C7" i="13"/>
  <c r="C5" i="13"/>
  <c r="B15" i="13"/>
  <c r="B14" i="13"/>
  <c r="B13" i="13"/>
  <c r="B12" i="13"/>
  <c r="B11" i="13"/>
  <c r="B9" i="13"/>
  <c r="B7" i="13"/>
  <c r="B5" i="13"/>
  <c r="A10" i="23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B20" i="13" l="1"/>
  <c r="B19" i="13"/>
  <c r="C19" i="13"/>
  <c r="C20" i="13"/>
  <c r="B18" i="13"/>
  <c r="C18" i="13"/>
  <c r="B16" i="13"/>
  <c r="C16" i="13"/>
  <c r="B10" i="13" l="1"/>
  <c r="C10" i="13"/>
  <c r="C8" i="13" l="1"/>
  <c r="B8" i="13"/>
  <c r="D22" i="13" l="1"/>
  <c r="B6" i="13" l="1"/>
  <c r="B22" i="13" s="1"/>
  <c r="C6" i="13"/>
  <c r="C22" i="13" l="1"/>
</calcChain>
</file>

<file path=xl/sharedStrings.xml><?xml version="1.0" encoding="utf-8"?>
<sst xmlns="http://schemas.openxmlformats.org/spreadsheetml/2006/main" count="396" uniqueCount="318">
  <si>
    <t>ỦY BAN NHÂN DÂN QUẬN 1</t>
  </si>
  <si>
    <t>TRƯỜNG MẦM NON BẾN THÀNH</t>
  </si>
  <si>
    <t>Số
TT</t>
  </si>
  <si>
    <t>Họ và Tên</t>
  </si>
  <si>
    <t>Nữ</t>
  </si>
  <si>
    <t>Ngày sinh</t>
  </si>
  <si>
    <t>Nơi ở thực tế</t>
  </si>
  <si>
    <t>Họ tên Cha</t>
  </si>
  <si>
    <t>Họ tên Mẹ</t>
  </si>
  <si>
    <t>Số nhà</t>
  </si>
  <si>
    <t>Đường</t>
  </si>
  <si>
    <t>Phường</t>
  </si>
  <si>
    <t>Quận</t>
  </si>
  <si>
    <t>Số điện thoại</t>
  </si>
  <si>
    <t>Lớp</t>
  </si>
  <si>
    <t>Thỏ Ngọc</t>
  </si>
  <si>
    <t>Nai Bi</t>
  </si>
  <si>
    <t>Gấu Bông 1</t>
  </si>
  <si>
    <t>Gấu Bông 2</t>
  </si>
  <si>
    <t>Gấu Bông 3</t>
  </si>
  <si>
    <t>Mầm 1</t>
  </si>
  <si>
    <t>Mầm 2</t>
  </si>
  <si>
    <t>Mầm 3</t>
  </si>
  <si>
    <t>Mầm 4</t>
  </si>
  <si>
    <t>Chồi 1</t>
  </si>
  <si>
    <t>Chồi 2</t>
  </si>
  <si>
    <t>Chồi 3</t>
  </si>
  <si>
    <t>Lá 1</t>
  </si>
  <si>
    <t>Lá 2</t>
  </si>
  <si>
    <t>Lá 3</t>
  </si>
  <si>
    <t>HS thực tế</t>
  </si>
  <si>
    <t>Tổng cộng</t>
  </si>
  <si>
    <t>Ghi chú</t>
  </si>
  <si>
    <t>TỔNG CỘNG</t>
  </si>
  <si>
    <t>NAM</t>
  </si>
  <si>
    <t>TÊN</t>
  </si>
  <si>
    <t>Nơi công tác</t>
  </si>
  <si>
    <t xml:space="preserve">- Nghề nghiệp
</t>
  </si>
  <si>
    <t>GIÁO VIÊN CHỦ NHIỆM</t>
  </si>
  <si>
    <t>NGHỈ</t>
  </si>
  <si>
    <t>DANH SÁCH HỌC SINH LỚP LÁ 1 NĂM HỌC 2023 - 2024</t>
  </si>
  <si>
    <t>GVCN : CÔ TIÊN - CÔ HỒNG NHUNG - CÔ KHÁ (BM)</t>
  </si>
  <si>
    <t>NHÓM 5- 6 tuổi (Lá 1)</t>
  </si>
  <si>
    <t xml:space="preserve">NGUYỄN HOÀNG </t>
  </si>
  <si>
    <t>PHÚC</t>
  </si>
  <si>
    <t>CHI</t>
  </si>
  <si>
    <t>PHÚ</t>
  </si>
  <si>
    <t>QUÂN</t>
  </si>
  <si>
    <t>AN</t>
  </si>
  <si>
    <t>Nguyễn Trãi</t>
  </si>
  <si>
    <t>Lê Thị Riêng</t>
  </si>
  <si>
    <t>Nguyễn Khoái</t>
  </si>
  <si>
    <t>Bùi Thị Xuân</t>
  </si>
  <si>
    <t>NCT</t>
  </si>
  <si>
    <t>BT</t>
  </si>
  <si>
    <t>CK</t>
  </si>
  <si>
    <t>NVVP</t>
  </si>
  <si>
    <t>Ngân Hàng</t>
  </si>
  <si>
    <t>Nội trợ</t>
  </si>
  <si>
    <t>Buôn bán</t>
  </si>
  <si>
    <t>x</t>
  </si>
  <si>
    <t>MINH</t>
  </si>
  <si>
    <t>NGỌC</t>
  </si>
  <si>
    <t>Võ Văn Kiệt</t>
  </si>
  <si>
    <t>PNL</t>
  </si>
  <si>
    <t>CG</t>
  </si>
  <si>
    <t>Giám đốc</t>
  </si>
  <si>
    <t>Ngân hàng</t>
  </si>
  <si>
    <t>Sương Nguyệt Ánh</t>
  </si>
  <si>
    <t>DƯƠNG</t>
  </si>
  <si>
    <t>Công an</t>
  </si>
  <si>
    <t>ANH</t>
  </si>
  <si>
    <t>Trần Hưng Đạo</t>
  </si>
  <si>
    <t>CNV</t>
  </si>
  <si>
    <t>1</t>
  </si>
  <si>
    <t>Công An</t>
  </si>
  <si>
    <t>Bùi Viện</t>
  </si>
  <si>
    <t>Mã Định danh 
học sinh</t>
  </si>
  <si>
    <t>HÂN</t>
  </si>
  <si>
    <t>PHAN CHÂU ANH TÚ</t>
  </si>
  <si>
    <t>TRƯƠNG THỊ CHÂU NGÂN</t>
  </si>
  <si>
    <t>Bác sỹ</t>
  </si>
  <si>
    <t>NTB</t>
  </si>
  <si>
    <t>Ký Con</t>
  </si>
  <si>
    <t>35D</t>
  </si>
  <si>
    <t>THƯ</t>
  </si>
  <si>
    <t>KD</t>
  </si>
  <si>
    <t>HUY</t>
  </si>
  <si>
    <t>KHÔI</t>
  </si>
  <si>
    <t>PHƯƠNG</t>
  </si>
  <si>
    <t>15C</t>
  </si>
  <si>
    <t>Trần Thái Diệm Tiên</t>
  </si>
  <si>
    <t>Viên chức</t>
  </si>
  <si>
    <t xml:space="preserve">TRƯƠNG BẢO </t>
  </si>
  <si>
    <t>Phạm Thế Hiển</t>
  </si>
  <si>
    <t>TRƯƠNG LỘC ĐẠI</t>
  </si>
  <si>
    <t>NGUYỄN NGỌC THOA</t>
  </si>
  <si>
    <t>KDTD</t>
  </si>
  <si>
    <t xml:space="preserve"> AN</t>
  </si>
  <si>
    <t>LÂM</t>
  </si>
  <si>
    <t>Nội Trợ</t>
  </si>
  <si>
    <t xml:space="preserve">242/6 </t>
  </si>
  <si>
    <t>TRỊNH THANH HẢI</t>
  </si>
  <si>
    <t>NGUYỄN THỊ MAI TRÂM</t>
  </si>
  <si>
    <t>NHIÊN</t>
  </si>
  <si>
    <t xml:space="preserve">PHẠM KHÁNH </t>
  </si>
  <si>
    <t>Lương Hữu Khánh</t>
  </si>
  <si>
    <t>NGUYỄN THỊ THU TRANG</t>
  </si>
  <si>
    <t>KIM</t>
  </si>
  <si>
    <t>Lê Thánh Tôn</t>
  </si>
  <si>
    <t>02</t>
  </si>
  <si>
    <t>Nguyễn Thị Minh Khai</t>
  </si>
  <si>
    <t>Buôn bán</t>
  </si>
  <si>
    <t>BÁCH</t>
  </si>
  <si>
    <t>Công chức</t>
  </si>
  <si>
    <t>Lý Tự Trọng</t>
  </si>
  <si>
    <t>TP</t>
  </si>
  <si>
    <t>Dương Bá Trạc</t>
  </si>
  <si>
    <t>0902393760</t>
  </si>
  <si>
    <t>079218015146</t>
  </si>
  <si>
    <t xml:space="preserve">PHAN ĐÌNH </t>
  </si>
  <si>
    <t>17/05/2018</t>
  </si>
  <si>
    <t>212B/45A</t>
  </si>
  <si>
    <t>PHAN TÔ HỒNG PHONG</t>
  </si>
  <si>
    <t>PHẠM THÁI PHƯƠNG TUYỀN</t>
  </si>
  <si>
    <t>0902367938</t>
  </si>
  <si>
    <t>079318034489</t>
  </si>
  <si>
    <t>ĐỖ THÙY NAM</t>
  </si>
  <si>
    <t>95/10</t>
  </si>
  <si>
    <t>ĐỖ HƯNG THỊNH</t>
  </si>
  <si>
    <t>ĐIÊU THÙY VÂN</t>
  </si>
  <si>
    <t>0905626892</t>
  </si>
  <si>
    <t>079318020918</t>
  </si>
  <si>
    <t>LÊ TRẦN THIÊN</t>
  </si>
  <si>
    <t>27/05/2018</t>
  </si>
  <si>
    <t>189C</t>
  </si>
  <si>
    <t>Cống Quỳnh</t>
  </si>
  <si>
    <t>LÊ TRUNG TOẠI</t>
  </si>
  <si>
    <t>TRẦN BÙI BẰNG THƯ</t>
  </si>
  <si>
    <t>0908616028</t>
  </si>
  <si>
    <t>079218026439</t>
  </si>
  <si>
    <t>0938336609</t>
  </si>
  <si>
    <t>BÌNH</t>
  </si>
  <si>
    <t>NGUYỄN TRÍ</t>
  </si>
  <si>
    <t>CƯỜNG</t>
  </si>
  <si>
    <t>Lô A 12.3
 C/cư 203</t>
  </si>
  <si>
    <t>PHẠM KẾ NGHIỆP</t>
  </si>
  <si>
    <t>LÊ THỊ CẨM TÚ</t>
  </si>
  <si>
    <t>451/8F</t>
  </si>
  <si>
    <t>Phạm Thế Hiển</t>
  </si>
  <si>
    <t>NGUYỄN LÂM QUỐC HUY</t>
  </si>
  <si>
    <t>LÊ THỊ THANH TÂM</t>
  </si>
  <si>
    <t>0908558554</t>
  </si>
  <si>
    <t xml:space="preserve">HUỲNH ĐẠI </t>
  </si>
  <si>
    <t>08/08/2018</t>
  </si>
  <si>
    <t>16U</t>
  </si>
  <si>
    <t>Số 2C</t>
  </si>
  <si>
    <t>An Lạc A</t>
  </si>
  <si>
    <t>Bình Tân</t>
  </si>
  <si>
    <t>HUỲNH TRANG VINH</t>
  </si>
  <si>
    <t>TRƯƠNG NGỌC ĐIỆP</t>
  </si>
  <si>
    <t>0908879239</t>
  </si>
  <si>
    <t>NGUYỄN NGỌC THIÊN</t>
  </si>
  <si>
    <t>NGUYỄN HÒA THUẬN</t>
  </si>
  <si>
    <t>NGUYỄN THỊ DIỄM HƯƠNG</t>
  </si>
  <si>
    <t>0972763885</t>
  </si>
  <si>
    <t>NGUYỄN NGỌC ÁNH</t>
  </si>
  <si>
    <t>20/05/2018</t>
  </si>
  <si>
    <t>88/11/12 A</t>
  </si>
  <si>
    <t/>
  </si>
  <si>
    <t>NGUYỄN THỊ NGỌC GIÀU</t>
  </si>
  <si>
    <t>0908494956</t>
  </si>
  <si>
    <t>LÊ BÁ</t>
  </si>
  <si>
    <t>THÔNG</t>
  </si>
  <si>
    <t>LÊ BÁ HỒNG THANH</t>
  </si>
  <si>
    <t>Quân nhân</t>
  </si>
  <si>
    <t>NGUYỄN THỊ HỒNG LOAN</t>
  </si>
  <si>
    <t>Lập trình viên</t>
  </si>
  <si>
    <t>0906370636</t>
  </si>
  <si>
    <t>0935881439</t>
  </si>
  <si>
    <t xml:space="preserve">VŨ UYÊN </t>
  </si>
  <si>
    <t xml:space="preserve">NGUYỄN NHẬT MINH </t>
  </si>
  <si>
    <t>CC331</t>
  </si>
  <si>
    <t>VŨ ĐỨC HỌC</t>
  </si>
  <si>
    <t>NGUYỄN THỊ ĐIỆP</t>
  </si>
  <si>
    <t>05</t>
  </si>
  <si>
    <t>NGUYỄN THÀNH LỢI</t>
  </si>
  <si>
    <t>CB CNV Báo SGGP</t>
  </si>
  <si>
    <t>NGUYỄN THỊ THÚY NGA</t>
  </si>
  <si>
    <t>0948109898</t>
  </si>
  <si>
    <t>079318019245</t>
  </si>
  <si>
    <t>NGÔ KHẢ</t>
  </si>
  <si>
    <t>01/07/2018</t>
  </si>
  <si>
    <t>NGÔ QUÂN ANH</t>
  </si>
  <si>
    <t>NGUYỄN HẠ MỘNG TUYỀN</t>
  </si>
  <si>
    <t>0792648382</t>
  </si>
  <si>
    <t>079218003517</t>
  </si>
  <si>
    <t>0908758568</t>
  </si>
  <si>
    <t>087318010843</t>
  </si>
  <si>
    <t>0969168692</t>
  </si>
  <si>
    <t>040218025162</t>
  </si>
  <si>
    <t xml:space="preserve">LÊ HOÀNG </t>
  </si>
  <si>
    <t>LÂN</t>
  </si>
  <si>
    <t xml:space="preserve">ĐÀO  NGỌC AN </t>
  </si>
  <si>
    <t xml:space="preserve">BÙI MINH </t>
  </si>
  <si>
    <t xml:space="preserve">553/1A </t>
  </si>
  <si>
    <t>LÊ TRỌNG NHÂN</t>
  </si>
  <si>
    <t>TRẦN THỊ CẨM GIANG</t>
  </si>
  <si>
    <t>301/14</t>
  </si>
  <si>
    <t>Kênh Tân Hòa</t>
  </si>
  <si>
    <t>Hòa Thạnh</t>
  </si>
  <si>
    <t>ĐÀO MINH QUÝ</t>
  </si>
  <si>
    <t>TRẦN THỊ HƯƠNG THỦY</t>
  </si>
  <si>
    <t>BÙI THÁI BÌNH</t>
  </si>
  <si>
    <t>Công An 
(cục xuất nhập cảnh)</t>
  </si>
  <si>
    <t>NGUYỄN THỊ PHƯỢNG</t>
  </si>
  <si>
    <t>0902662062</t>
  </si>
  <si>
    <t>079318017814</t>
  </si>
  <si>
    <t>0909153122</t>
  </si>
  <si>
    <t>079318027472</t>
  </si>
  <si>
    <t xml:space="preserve">NGUYỄN NGỌC TUỆ </t>
  </si>
  <si>
    <t xml:space="preserve">MẠCH KHẢ  </t>
  </si>
  <si>
    <t>46/01/11</t>
  </si>
  <si>
    <t>Vườn Chuối</t>
  </si>
  <si>
    <t>NGUYỄN ĐĂNG KHOA</t>
  </si>
  <si>
    <t>giáo  viên</t>
  </si>
  <si>
    <t>NGUYỄN THỊ MỸ AN</t>
  </si>
  <si>
    <t>408/2</t>
  </si>
  <si>
    <t>MẠCH TUẤN HÙNG</t>
  </si>
  <si>
    <t>Tài Xế</t>
  </si>
  <si>
    <t>0903987389</t>
  </si>
  <si>
    <t>079318008116</t>
  </si>
  <si>
    <t>0777233335</t>
  </si>
  <si>
    <t>079318032542</t>
  </si>
  <si>
    <t xml:space="preserve">TRỊNH KHÁNH </t>
  </si>
  <si>
    <t xml:space="preserve">LÊ HOÀNG BẢO </t>
  </si>
  <si>
    <t>LÊ HOÀNG ĐỨC ANH</t>
  </si>
  <si>
    <t>VÒNG TẠT LÌNH</t>
  </si>
  <si>
    <t>0932096906</t>
  </si>
  <si>
    <t>079318001742</t>
  </si>
  <si>
    <t>Dược sỹ</t>
  </si>
  <si>
    <t>0906875375</t>
  </si>
  <si>
    <t>079218020826</t>
  </si>
  <si>
    <t xml:space="preserve">TRỊNH MINH </t>
  </si>
  <si>
    <t>74A</t>
  </si>
  <si>
    <t>TRỊNH XUÂN MINH</t>
  </si>
  <si>
    <t>PHẠM THỊ THÙY DƯƠNG</t>
  </si>
  <si>
    <t>0906925901</t>
  </si>
  <si>
    <t>079218040571</t>
  </si>
  <si>
    <t xml:space="preserve">LÂM VĨNH </t>
  </si>
  <si>
    <t>THÂN</t>
  </si>
  <si>
    <t>231A/19</t>
  </si>
  <si>
    <t>LÂM VĨNH THUẬN</t>
  </si>
  <si>
    <t>Giáo viên</t>
  </si>
  <si>
    <t>NGUYỄN THỊ LỆ THU</t>
  </si>
  <si>
    <t>0908661161</t>
  </si>
  <si>
    <t>175218000031</t>
  </si>
  <si>
    <t>0904634777</t>
  </si>
  <si>
    <t>079218024863</t>
  </si>
  <si>
    <t>LÂM TRẠCH</t>
  </si>
  <si>
    <t>VŨ</t>
  </si>
  <si>
    <t xml:space="preserve">VŨ ĐĂNG </t>
  </si>
  <si>
    <t>Phan Bội Châu</t>
  </si>
  <si>
    <t>LÂM QUÔC THANH</t>
  </si>
  <si>
    <t>HỒNG THỊ THANH TUYẾT</t>
  </si>
  <si>
    <t>99B</t>
  </si>
  <si>
    <t xml:space="preserve"> Bùi Thị Xuân</t>
  </si>
  <si>
    <t>VŨ PHI HẢI</t>
  </si>
  <si>
    <t>HUỲNH THỊ NGỌC NGÂN</t>
  </si>
  <si>
    <t>079218007672</t>
  </si>
  <si>
    <t>C1/1 L1 
C/C 189C</t>
  </si>
  <si>
    <t>NGUYỄN VINH QUANG</t>
  </si>
  <si>
    <t>HOÀNG THỊ QUỲNH MAI</t>
  </si>
  <si>
    <t>064218016555</t>
  </si>
  <si>
    <t>079218003355</t>
  </si>
  <si>
    <t xml:space="preserve">ĐỖ NGUYỄN MẠNH </t>
  </si>
  <si>
    <t xml:space="preserve">NGUYỄN NHẬT </t>
  </si>
  <si>
    <t>ĐỖ BÌNH XUYÊN</t>
  </si>
  <si>
    <t>KỸ SƯ ĐIỆN</t>
  </si>
  <si>
    <t>NGUYỄN THỊ PHƯƠNG TRIÊU</t>
  </si>
  <si>
    <t>NGUYỄN NGỌC THU HƯƠNG</t>
  </si>
  <si>
    <t xml:space="preserve">Giáo Viên </t>
  </si>
  <si>
    <t>079318027709</t>
  </si>
  <si>
    <t>PHAN TRÚC</t>
  </si>
  <si>
    <t>Quận uỷ
Quận 1</t>
  </si>
  <si>
    <t>0942196279</t>
  </si>
  <si>
    <t xml:space="preserve">LÊ TRẦN HẠNH </t>
  </si>
  <si>
    <t>518/2/6</t>
  </si>
  <si>
    <t>LÊ HỒNG QUANG</t>
  </si>
  <si>
    <t>Cán bộ</t>
  </si>
  <si>
    <t>TRẦN BÉ HỒNG HẠNH</t>
  </si>
  <si>
    <t>BÙI TRÍ DUY</t>
  </si>
  <si>
    <t>BÙI VĂN BÌNH</t>
  </si>
  <si>
    <t>HUỲNH THỊ NHƯ NGỌC</t>
  </si>
  <si>
    <t>0903784890</t>
  </si>
  <si>
    <t>0986930932</t>
  </si>
  <si>
    <t>0903768847</t>
  </si>
  <si>
    <t>0982776717</t>
  </si>
  <si>
    <t>Bác sĩ</t>
  </si>
  <si>
    <t>VÕ QUỲNH LÂM</t>
  </si>
  <si>
    <t>PHẠM ĐỊNH HẢI</t>
  </si>
  <si>
    <t>Lê Thị Riêng</t>
  </si>
  <si>
    <t>121/4</t>
  </si>
  <si>
    <t>ĐĂNG</t>
  </si>
  <si>
    <t>PHẠM VÕ HẢI</t>
  </si>
  <si>
    <t>079318005764</t>
  </si>
  <si>
    <t>0985154664</t>
  </si>
  <si>
    <t>TRẦN THỊ NHƯ THÚY</t>
  </si>
  <si>
    <t>LƯƠNG HÙNG SƠN</t>
  </si>
  <si>
    <t>230 Lô 4</t>
  </si>
  <si>
    <t xml:space="preserve">LƯƠNG THÚY </t>
  </si>
  <si>
    <t>079218043769</t>
  </si>
  <si>
    <t>0973209768</t>
  </si>
  <si>
    <t>LƯU KHÁNH LY</t>
  </si>
  <si>
    <t>QUẢN LÝ</t>
  </si>
  <si>
    <t>VĂN HOÀNG ANH</t>
  </si>
  <si>
    <t>448/18</t>
  </si>
  <si>
    <t xml:space="preserve">VĂN HOÀNG MINH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</si>
</sst>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_);\(0\)"/>
    <numFmt numFmtId="166" formatCode="_-* #,##0_-;\-* #,##0_-;_-* &quot;-&quot;??_-;_-@_-"/>
    <numFmt numFmtId="167" formatCode="000000000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rgb="FF0070C0"/>
      <name val="Tahoma"/>
      <family val="2"/>
    </font>
    <font>
      <sz val="14"/>
      <name val="TOHOMA"/>
      <charset val="163"/>
    </font>
    <font>
      <sz val="13"/>
      <name val="TOHOMA"/>
      <charset val="163"/>
    </font>
    <font>
      <sz val="9"/>
      <name val="TOHOMA"/>
      <charset val="163"/>
    </font>
    <font>
      <sz val="10"/>
      <name val="TOHOMA"/>
      <charset val="163"/>
    </font>
    <font>
      <b/>
      <sz val="10"/>
      <name val="TOHOMA"/>
      <charset val="163"/>
    </font>
    <font>
      <b/>
      <sz val="24"/>
      <name val="TOHOMA"/>
      <charset val="163"/>
    </font>
    <font>
      <sz val="11"/>
      <color theme="1"/>
      <name val="TOHOMA"/>
      <charset val="163"/>
    </font>
    <font>
      <sz val="20"/>
      <name val="TOHOMA"/>
      <charset val="163"/>
    </font>
    <font>
      <b/>
      <i/>
      <sz val="11"/>
      <name val="TOHOMA"/>
      <charset val="163"/>
    </font>
    <font>
      <b/>
      <sz val="9"/>
      <name val="TOHOMA"/>
      <charset val="163"/>
    </font>
    <font>
      <b/>
      <sz val="13"/>
      <name val="TOHOMA"/>
      <charset val="163"/>
    </font>
    <font>
      <sz val="11"/>
      <name val="TOHOMA"/>
      <charset val="163"/>
    </font>
    <font>
      <sz val="13"/>
      <color rgb="FFFF0000"/>
      <name val="TOHOMA"/>
      <charset val="163"/>
    </font>
    <font>
      <b/>
      <sz val="13"/>
      <color rgb="FFFF0000"/>
      <name val="TOHOMA"/>
      <charset val="163"/>
    </font>
    <font>
      <sz val="12"/>
      <name val="TOHOMA"/>
      <charset val="163"/>
    </font>
    <font>
      <b/>
      <sz val="11"/>
      <name val="TOHOMA"/>
      <charset val="163"/>
    </font>
    <font>
      <sz val="18"/>
      <color theme="1"/>
      <name val="TOHOMA"/>
      <charset val="163"/>
    </font>
    <font>
      <b/>
      <sz val="12"/>
      <name val="TOHOMA"/>
      <charset val="163"/>
    </font>
    <font>
      <sz val="11"/>
      <color rgb="FFFF0066"/>
      <name val="TOHOMA"/>
      <charset val="163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12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6" fontId="3" fillId="0" borderId="8" xfId="1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66" fontId="3" fillId="0" borderId="9" xfId="1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166" fontId="3" fillId="0" borderId="9" xfId="1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6" fontId="5" fillId="0" borderId="9" xfId="1" applyNumberFormat="1" applyFont="1" applyBorder="1" applyAlignment="1">
      <alignment vertical="center"/>
    </xf>
    <xf numFmtId="166" fontId="5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166" fontId="5" fillId="0" borderId="9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4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9" xfId="2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6" fillId="0" borderId="0" xfId="0" applyFont="1" applyAlignment="1">
      <alignment vertical="center"/>
    </xf>
    <xf numFmtId="0" fontId="7" fillId="2" borderId="9" xfId="2" applyFont="1" applyFill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 shrinkToFit="1"/>
    </xf>
    <xf numFmtId="0" fontId="7" fillId="0" borderId="9" xfId="2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/>
    </xf>
    <xf numFmtId="167" fontId="7" fillId="0" borderId="16" xfId="0" quotePrefix="1" applyNumberFormat="1" applyFont="1" applyBorder="1" applyAlignment="1">
      <alignment horizontal="center" vertical="center"/>
    </xf>
    <xf numFmtId="0" fontId="7" fillId="2" borderId="9" xfId="0" quotePrefix="1" applyFont="1" applyFill="1" applyBorder="1" applyAlignment="1">
      <alignment horizontal="center" vertical="center"/>
    </xf>
    <xf numFmtId="0" fontId="17" fillId="0" borderId="0" xfId="0" applyFont="1"/>
    <xf numFmtId="0" fontId="7" fillId="2" borderId="9" xfId="2" applyFont="1" applyFill="1" applyBorder="1" applyAlignment="1">
      <alignment horizontal="left" vertical="center" wrapText="1"/>
    </xf>
    <xf numFmtId="0" fontId="7" fillId="2" borderId="9" xfId="0" quotePrefix="1" applyFont="1" applyFill="1" applyBorder="1" applyAlignment="1" applyProtection="1">
      <alignment horizontal="center" vertical="center"/>
      <protection locked="0"/>
    </xf>
    <xf numFmtId="0" fontId="18" fillId="2" borderId="14" xfId="0" applyFont="1" applyFill="1" applyBorder="1" applyAlignment="1">
      <alignment vertical="center"/>
    </xf>
    <xf numFmtId="14" fontId="18" fillId="2" borderId="14" xfId="0" applyNumberFormat="1" applyFont="1" applyFill="1" applyBorder="1" applyAlignment="1">
      <alignment vertical="center"/>
    </xf>
    <xf numFmtId="0" fontId="18" fillId="2" borderId="14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14" fillId="0" borderId="11" xfId="0" applyFont="1" applyBorder="1" applyAlignment="1" applyProtection="1">
      <alignment vertical="center"/>
      <protection locked="0"/>
    </xf>
    <xf numFmtId="0" fontId="16" fillId="0" borderId="4" xfId="0" applyFont="1" applyBorder="1" applyAlignment="1">
      <alignment horizontal="center" vertical="center" shrinkToFit="1"/>
    </xf>
    <xf numFmtId="0" fontId="7" fillId="0" borderId="22" xfId="0" applyFont="1" applyBorder="1" applyAlignment="1">
      <alignment vertical="center"/>
    </xf>
    <xf numFmtId="0" fontId="7" fillId="0" borderId="22" xfId="2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12" fillId="0" borderId="0" xfId="0" applyFont="1"/>
    <xf numFmtId="0" fontId="7" fillId="0" borderId="21" xfId="0" quotePrefix="1" applyFont="1" applyBorder="1" applyAlignment="1">
      <alignment horizontal="center" vertical="center"/>
    </xf>
    <xf numFmtId="0" fontId="7" fillId="2" borderId="22" xfId="2" applyFont="1" applyFill="1" applyBorder="1" applyAlignment="1">
      <alignment horizontal="center" vertical="center" wrapText="1"/>
    </xf>
    <xf numFmtId="0" fontId="7" fillId="2" borderId="22" xfId="0" quotePrefix="1" applyFont="1" applyFill="1" applyBorder="1" applyAlignment="1" applyProtection="1">
      <alignment horizontal="center" vertical="center"/>
      <protection locked="0"/>
    </xf>
    <xf numFmtId="167" fontId="7" fillId="0" borderId="23" xfId="0" quotePrefix="1" applyNumberFormat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22" fillId="2" borderId="14" xfId="2" applyFont="1" applyFill="1" applyBorder="1" applyAlignment="1">
      <alignment horizontal="center" vertical="center" wrapText="1"/>
    </xf>
    <xf numFmtId="0" fontId="22" fillId="2" borderId="14" xfId="2" applyFont="1" applyFill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center" vertical="center" wrapText="1" shrinkToFit="1"/>
    </xf>
    <xf numFmtId="0" fontId="8" fillId="2" borderId="0" xfId="0" quotePrefix="1" applyFont="1" applyFill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center" vertical="center" wrapText="1"/>
    </xf>
    <xf numFmtId="14" fontId="8" fillId="0" borderId="0" xfId="2" applyNumberFormat="1" applyFont="1" applyAlignment="1">
      <alignment horizontal="center" vertical="center" wrapText="1"/>
    </xf>
    <xf numFmtId="0" fontId="8" fillId="2" borderId="0" xfId="0" quotePrefix="1" applyFont="1" applyFill="1" applyAlignment="1" applyProtection="1">
      <alignment horizontal="center" vertical="center"/>
      <protection locked="0"/>
    </xf>
    <xf numFmtId="0" fontId="21" fillId="0" borderId="0" xfId="0" applyFont="1" applyAlignment="1">
      <alignment vertical="center"/>
    </xf>
    <xf numFmtId="0" fontId="20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>
      <alignment vertical="center"/>
    </xf>
    <xf numFmtId="0" fontId="2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7" fillId="0" borderId="9" xfId="0" quotePrefix="1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7" fillId="0" borderId="16" xfId="0" quotePrefix="1" applyFont="1" applyBorder="1" applyAlignment="1">
      <alignment horizontal="center" vertical="center"/>
    </xf>
    <xf numFmtId="0" fontId="8" fillId="2" borderId="0" xfId="0" applyFont="1" applyFill="1"/>
    <xf numFmtId="0" fontId="7" fillId="0" borderId="9" xfId="2" quotePrefix="1" applyFont="1" applyBorder="1" applyAlignment="1">
      <alignment horizontal="center" vertical="center" wrapText="1"/>
    </xf>
    <xf numFmtId="14" fontId="7" fillId="0" borderId="22" xfId="0" applyNumberFormat="1" applyFont="1" applyBorder="1" applyAlignment="1">
      <alignment horizontal="center" vertical="center"/>
    </xf>
    <xf numFmtId="0" fontId="24" fillId="0" borderId="0" xfId="0" applyFont="1"/>
    <xf numFmtId="0" fontId="25" fillId="0" borderId="9" xfId="0" quotePrefix="1" applyFont="1" applyBorder="1" applyAlignment="1">
      <alignment horizontal="left" vertical="center"/>
    </xf>
    <xf numFmtId="0" fontId="25" fillId="0" borderId="9" xfId="2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/>
    </xf>
    <xf numFmtId="14" fontId="25" fillId="0" borderId="9" xfId="0" applyNumberFormat="1" applyFont="1" applyBorder="1" applyAlignment="1">
      <alignment horizontal="center" vertical="center"/>
    </xf>
    <xf numFmtId="0" fontId="25" fillId="0" borderId="9" xfId="2" applyFont="1" applyBorder="1" applyAlignment="1">
      <alignment horizontal="center" vertical="center" wrapText="1"/>
    </xf>
    <xf numFmtId="0" fontId="9" fillId="0" borderId="0" xfId="0" applyFont="1"/>
    <xf numFmtId="167" fontId="25" fillId="0" borderId="16" xfId="0" quotePrefix="1" applyNumberFormat="1" applyFont="1" applyBorder="1" applyAlignment="1">
      <alignment horizontal="left" vertic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165" fontId="16" fillId="0" borderId="15" xfId="0" quotePrefix="1" applyNumberFormat="1" applyFont="1" applyBorder="1" applyAlignment="1">
      <alignment horizontal="center" vertical="center" wrapText="1" shrinkToFit="1"/>
    </xf>
    <xf numFmtId="165" fontId="16" fillId="0" borderId="18" xfId="0" quotePrefix="1" applyNumberFormat="1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 shrinkToFit="1"/>
    </xf>
    <xf numFmtId="165" fontId="16" fillId="0" borderId="4" xfId="0" applyNumberFormat="1" applyFont="1" applyBorder="1" applyAlignment="1">
      <alignment horizontal="center" vertical="center" wrapText="1" shrinkToFit="1"/>
    </xf>
    <xf numFmtId="165" fontId="16" fillId="0" borderId="1" xfId="0" quotePrefix="1" applyNumberFormat="1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 applyProtection="1">
      <alignment horizontal="center" vertical="center"/>
      <protection locked="0"/>
    </xf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colors>
    <mruColors>
      <color rgb="FFFF0066"/>
      <color rgb="FF0033CC"/>
      <color rgb="FFFF9933"/>
      <color rgb="FFFF00FF"/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1200150</xdr:colOff>
      <xdr:row>2</xdr:row>
      <xdr:rowOff>215900</xdr:rowOff>
    </xdr:from>
    <xdr:to>
      <xdr:col>1</xdr:col>
      <xdr:colOff>1952625</xdr:colOff>
      <xdr:row>2</xdr:row>
      <xdr:rowOff>217488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>
          <a:off x="1743075" y="463550"/>
          <a:ext cx="752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F22"/>
  <sheetViews>
    <sheetView workbookViewId="0">
      <selection activeCell="E12" sqref="E12"/>
    </sheetView>
  </sheetViews>
  <sheetFormatPr defaultColWidth="9" defaultRowHeight="12.5"/>
  <cols>
    <col min="1" max="3" width="13.54296875" style="1" customWidth="1"/>
    <col min="4" max="4" width="11.1796875" style="1" customWidth="1"/>
    <col min="5" max="5" width="22.7265625" style="1" bestFit="1" customWidth="1"/>
    <col min="6" max="16384" width="9" style="1"/>
  </cols>
  <sheetData>
    <row r="3" spans="1:6">
      <c r="C3" s="2"/>
      <c r="D3" s="2"/>
    </row>
    <row r="4" spans="1:6" s="3" customFormat="1" ht="20.149999999999999" customHeight="1">
      <c r="A4" s="5" t="s">
        <v>14</v>
      </c>
      <c r="B4" s="5" t="s">
        <v>31</v>
      </c>
      <c r="C4" s="5" t="s">
        <v>30</v>
      </c>
      <c r="D4" s="5" t="s">
        <v>39</v>
      </c>
      <c r="E4" s="5" t="s">
        <v>32</v>
      </c>
    </row>
    <row r="5" spans="1:6" ht="20.149999999999999" customHeight="1">
      <c r="A5" s="6" t="s">
        <v>15</v>
      </c>
      <c r="B5" s="7" t="e">
        <f>#REF!</f>
        <v>#REF!</v>
      </c>
      <c r="C5" s="7" t="e">
        <f>#REF!</f>
        <v>#REF!</v>
      </c>
      <c r="D5" s="7"/>
      <c r="E5" s="7"/>
      <c r="F5" s="4"/>
    </row>
    <row r="6" spans="1:6" ht="20.149999999999999" customHeight="1">
      <c r="A6" s="8" t="s">
        <v>16</v>
      </c>
      <c r="B6" s="9" t="e">
        <f>#REF!</f>
        <v>#REF!</v>
      </c>
      <c r="C6" s="9" t="e">
        <f>#REF!</f>
        <v>#REF!</v>
      </c>
      <c r="D6" s="9"/>
      <c r="E6" s="13"/>
      <c r="F6" s="4"/>
    </row>
    <row r="7" spans="1:6" ht="20.149999999999999" customHeight="1">
      <c r="A7" s="8" t="s">
        <v>17</v>
      </c>
      <c r="B7" s="9" t="e">
        <f>#REF!</f>
        <v>#REF!</v>
      </c>
      <c r="C7" s="9" t="e">
        <f>#REF!</f>
        <v>#REF!</v>
      </c>
      <c r="D7" s="9"/>
      <c r="E7" s="9"/>
      <c r="F7" s="4"/>
    </row>
    <row r="8" spans="1:6" ht="20.149999999999999" customHeight="1">
      <c r="A8" s="8" t="s">
        <v>18</v>
      </c>
      <c r="B8" s="9" t="e">
        <f>#REF!</f>
        <v>#REF!</v>
      </c>
      <c r="C8" s="9" t="e">
        <f>#REF!</f>
        <v>#REF!</v>
      </c>
      <c r="D8" s="9"/>
      <c r="E8" s="9"/>
      <c r="F8" s="4"/>
    </row>
    <row r="9" spans="1:6" ht="20.149999999999999" customHeight="1">
      <c r="A9" s="8" t="s">
        <v>19</v>
      </c>
      <c r="B9" s="9" t="e">
        <f>#REF!</f>
        <v>#REF!</v>
      </c>
      <c r="C9" s="9" t="e">
        <f>#REF!</f>
        <v>#REF!</v>
      </c>
      <c r="D9" s="9"/>
      <c r="E9" s="13"/>
      <c r="F9" s="4"/>
    </row>
    <row r="10" spans="1:6" ht="20.149999999999999" customHeight="1">
      <c r="A10" s="8" t="s">
        <v>20</v>
      </c>
      <c r="B10" s="9" t="e">
        <f>#REF!</f>
        <v>#REF!</v>
      </c>
      <c r="C10" s="9" t="e">
        <f>#REF!</f>
        <v>#REF!</v>
      </c>
      <c r="D10" s="9"/>
      <c r="E10" s="9"/>
      <c r="F10" s="4"/>
    </row>
    <row r="11" spans="1:6" ht="20.149999999999999" customHeight="1">
      <c r="A11" s="8" t="s">
        <v>21</v>
      </c>
      <c r="B11" s="9" t="e">
        <f>#REF!</f>
        <v>#REF!</v>
      </c>
      <c r="C11" s="9" t="e">
        <f>#REF!</f>
        <v>#REF!</v>
      </c>
      <c r="D11" s="9"/>
      <c r="E11" s="13"/>
      <c r="F11" s="4"/>
    </row>
    <row r="12" spans="1:6" ht="20.149999999999999" customHeight="1">
      <c r="A12" s="8" t="s">
        <v>22</v>
      </c>
      <c r="B12" s="9" t="e">
        <f>#REF!</f>
        <v>#REF!</v>
      </c>
      <c r="C12" s="9" t="e">
        <f>#REF!</f>
        <v>#REF!</v>
      </c>
      <c r="D12" s="9"/>
      <c r="E12" s="9"/>
      <c r="F12" s="4"/>
    </row>
    <row r="13" spans="1:6" ht="20.149999999999999" customHeight="1">
      <c r="A13" s="8" t="s">
        <v>23</v>
      </c>
      <c r="B13" s="9" t="e">
        <f>#REF!</f>
        <v>#REF!</v>
      </c>
      <c r="C13" s="9" t="e">
        <f>#REF!</f>
        <v>#REF!</v>
      </c>
      <c r="D13" s="9"/>
      <c r="E13" s="9"/>
      <c r="F13" s="4"/>
    </row>
    <row r="14" spans="1:6" s="17" customFormat="1" ht="20.149999999999999" customHeight="1">
      <c r="A14" s="14" t="s">
        <v>24</v>
      </c>
      <c r="B14" s="15" t="e">
        <f>#REF!</f>
        <v>#REF!</v>
      </c>
      <c r="C14" s="15" t="e">
        <f>#REF!</f>
        <v>#REF!</v>
      </c>
      <c r="D14" s="9"/>
      <c r="E14" s="15"/>
      <c r="F14" s="16"/>
    </row>
    <row r="15" spans="1:6" s="17" customFormat="1" ht="20.149999999999999" customHeight="1">
      <c r="A15" s="14" t="s">
        <v>25</v>
      </c>
      <c r="B15" s="15" t="e">
        <f>#REF!</f>
        <v>#REF!</v>
      </c>
      <c r="C15" s="15" t="e">
        <f>#REF!</f>
        <v>#REF!</v>
      </c>
      <c r="D15" s="9"/>
      <c r="E15" s="15"/>
      <c r="F15" s="16"/>
    </row>
    <row r="16" spans="1:6" s="17" customFormat="1" ht="20.149999999999999" customHeight="1">
      <c r="A16" s="14" t="s">
        <v>26</v>
      </c>
      <c r="B16" s="15" t="e">
        <f>#REF!</f>
        <v>#REF!</v>
      </c>
      <c r="C16" s="15" t="e">
        <f>#REF!</f>
        <v>#REF!</v>
      </c>
      <c r="D16" s="9"/>
      <c r="E16" s="18"/>
      <c r="F16" s="16"/>
    </row>
    <row r="17" spans="1:6" s="17" customFormat="1" ht="20.149999999999999" customHeight="1">
      <c r="A17" s="14"/>
      <c r="B17" s="15"/>
      <c r="C17" s="15"/>
      <c r="D17" s="9"/>
      <c r="E17" s="18"/>
      <c r="F17" s="16"/>
    </row>
    <row r="18" spans="1:6" ht="20.149999999999999" customHeight="1">
      <c r="A18" s="8" t="s">
        <v>27</v>
      </c>
      <c r="B18" s="9">
        <f>'LÁ 1'!A42</f>
        <v>0</v>
      </c>
      <c r="C18" s="9">
        <f>'LÁ 1'!A41</f>
        <v>33</v>
      </c>
      <c r="D18" s="9"/>
      <c r="E18" s="9"/>
      <c r="F18" s="4"/>
    </row>
    <row r="19" spans="1:6" ht="20.149999999999999" customHeight="1">
      <c r="A19" s="8" t="s">
        <v>28</v>
      </c>
      <c r="B19" s="9" t="e">
        <f>#REF!</f>
        <v>#REF!</v>
      </c>
      <c r="C19" s="9" t="e">
        <f>#REF!</f>
        <v>#REF!</v>
      </c>
      <c r="D19" s="9"/>
      <c r="E19" s="13"/>
      <c r="F19" s="4"/>
    </row>
    <row r="20" spans="1:6" ht="20.149999999999999" customHeight="1">
      <c r="A20" s="8" t="s">
        <v>29</v>
      </c>
      <c r="B20" s="9" t="e">
        <f>#REF!</f>
        <v>#REF!</v>
      </c>
      <c r="C20" s="9" t="e">
        <f>#REF!</f>
        <v>#REF!</v>
      </c>
      <c r="D20" s="9"/>
      <c r="E20" s="9"/>
      <c r="F20" s="4"/>
    </row>
    <row r="21" spans="1:6">
      <c r="A21" s="10"/>
      <c r="B21" s="10"/>
      <c r="C21" s="10"/>
      <c r="D21" s="10"/>
      <c r="E21" s="10"/>
    </row>
    <row r="22" spans="1:6" ht="20.149999999999999" customHeight="1">
      <c r="A22" s="5" t="s">
        <v>33</v>
      </c>
      <c r="B22" s="12" t="e">
        <f>SUM(B5:B21)</f>
        <v>#REF!</v>
      </c>
      <c r="C22" s="12" t="e">
        <f>SUM(C5:C21)</f>
        <v>#REF!</v>
      </c>
      <c r="D22" s="12">
        <f>SUM(D5:D21)</f>
        <v>0</v>
      </c>
      <c r="E22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33CC"/>
  </sheetPr>
  <dimension ref="A2:W53"/>
  <sheetViews>
    <sheetView tabSelected="1" topLeftCell="A22" zoomScale="68" zoomScaleNormal="68" zoomScaleSheetLayoutView="71" workbookViewId="0">
      <selection activeCell="B36" sqref="B36:Q36"/>
    </sheetView>
  </sheetViews>
  <sheetFormatPr defaultColWidth="9" defaultRowHeight="14"/>
  <cols>
    <col min="1" max="1" width="9" style="57"/>
    <col min="2" max="2" width="28.81640625" style="57" customWidth="1"/>
    <col min="3" max="3" width="13.7265625" style="57" customWidth="1"/>
    <col min="4" max="4" width="9" style="57"/>
    <col min="5" max="5" width="18" style="57" customWidth="1"/>
    <col min="6" max="6" width="14.26953125" style="57" customWidth="1"/>
    <col min="7" max="7" width="19.1796875" style="57" customWidth="1"/>
    <col min="8" max="8" width="13.1796875" style="57" customWidth="1"/>
    <col min="9" max="9" width="14.81640625" style="57" customWidth="1"/>
    <col min="10" max="10" width="31.54296875" style="57" customWidth="1"/>
    <col min="11" max="11" width="14.54296875" style="57" customWidth="1"/>
    <col min="12" max="12" width="11" style="57" customWidth="1"/>
    <col min="13" max="13" width="34.1796875" style="57" customWidth="1"/>
    <col min="14" max="14" width="15.7265625" style="57" customWidth="1"/>
    <col min="15" max="15" width="12.26953125" style="57" customWidth="1"/>
    <col min="16" max="16" width="22.1796875" style="57" customWidth="1"/>
    <col min="17" max="17" width="20.81640625" style="57" customWidth="1"/>
    <col min="18" max="16384" width="9" style="57"/>
  </cols>
  <sheetData>
    <row r="2" spans="1:17">
      <c r="A2" s="95" t="s">
        <v>0</v>
      </c>
      <c r="B2" s="95"/>
      <c r="C2" s="95"/>
      <c r="D2" s="95"/>
      <c r="E2" s="27"/>
      <c r="F2" s="27"/>
      <c r="G2" s="27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7">
      <c r="A3" s="96" t="s">
        <v>1</v>
      </c>
      <c r="B3" s="96"/>
      <c r="C3" s="96"/>
      <c r="D3" s="96"/>
      <c r="E3" s="28"/>
      <c r="F3" s="28"/>
      <c r="G3" s="28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ht="30">
      <c r="A4" s="97" t="s">
        <v>40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17" ht="25">
      <c r="A5" s="98" t="s">
        <v>41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17" ht="14.5" thickBot="1">
      <c r="A6" s="99" t="s">
        <v>42</v>
      </c>
      <c r="B6" s="99"/>
      <c r="C6" s="99"/>
      <c r="D6" s="51"/>
      <c r="E6" s="51"/>
      <c r="F6" s="51"/>
      <c r="G6" s="29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ht="30.75" customHeight="1">
      <c r="A7" s="102" t="s">
        <v>2</v>
      </c>
      <c r="B7" s="112" t="s">
        <v>3</v>
      </c>
      <c r="C7" s="114" t="s">
        <v>35</v>
      </c>
      <c r="D7" s="102" t="s">
        <v>4</v>
      </c>
      <c r="E7" s="103" t="s">
        <v>5</v>
      </c>
      <c r="F7" s="106" t="s">
        <v>6</v>
      </c>
      <c r="G7" s="107"/>
      <c r="H7" s="107"/>
      <c r="I7" s="108"/>
      <c r="J7" s="109" t="s">
        <v>7</v>
      </c>
      <c r="K7" s="111" t="s">
        <v>37</v>
      </c>
      <c r="L7" s="100" t="s">
        <v>36</v>
      </c>
      <c r="M7" s="109" t="s">
        <v>8</v>
      </c>
      <c r="N7" s="111" t="s">
        <v>37</v>
      </c>
      <c r="O7" s="100" t="s">
        <v>36</v>
      </c>
      <c r="P7" s="118" t="s">
        <v>13</v>
      </c>
      <c r="Q7" s="102" t="s">
        <v>77</v>
      </c>
    </row>
    <row r="8" spans="1:17" ht="30.75" customHeight="1" thickBot="1">
      <c r="A8" s="116"/>
      <c r="B8" s="113"/>
      <c r="C8" s="115"/>
      <c r="D8" s="116"/>
      <c r="E8" s="117"/>
      <c r="F8" s="81" t="s">
        <v>9</v>
      </c>
      <c r="G8" s="81" t="s">
        <v>10</v>
      </c>
      <c r="H8" s="52" t="s">
        <v>11</v>
      </c>
      <c r="I8" s="52" t="s">
        <v>12</v>
      </c>
      <c r="J8" s="110"/>
      <c r="K8" s="110"/>
      <c r="L8" s="101"/>
      <c r="M8" s="110"/>
      <c r="N8" s="110"/>
      <c r="O8" s="101"/>
      <c r="P8" s="103"/>
      <c r="Q8" s="103"/>
    </row>
    <row r="9" spans="1:17" ht="26.25" customHeight="1">
      <c r="A9" s="58">
        <v>1</v>
      </c>
      <c r="B9" s="53" t="s">
        <v>234</v>
      </c>
      <c r="C9" s="53" t="s">
        <v>98</v>
      </c>
      <c r="D9" s="54" t="s">
        <v>60</v>
      </c>
      <c r="E9" s="86">
        <v>43175</v>
      </c>
      <c r="F9" s="55" t="s">
        <v>101</v>
      </c>
      <c r="G9" s="53" t="s">
        <v>76</v>
      </c>
      <c r="H9" s="56" t="s">
        <v>64</v>
      </c>
      <c r="I9" s="56">
        <v>1</v>
      </c>
      <c r="J9" s="53" t="s">
        <v>102</v>
      </c>
      <c r="K9" s="53" t="s">
        <v>86</v>
      </c>
      <c r="L9" s="53"/>
      <c r="M9" s="53" t="s">
        <v>103</v>
      </c>
      <c r="N9" s="53" t="s">
        <v>86</v>
      </c>
      <c r="O9" s="59"/>
      <c r="P9" s="60" t="s">
        <v>230</v>
      </c>
      <c r="Q9" s="61" t="s">
        <v>231</v>
      </c>
    </row>
    <row r="10" spans="1:17" ht="26.25" customHeight="1">
      <c r="A10" s="62">
        <f>A9+1</f>
        <v>2</v>
      </c>
      <c r="B10" s="19" t="s">
        <v>133</v>
      </c>
      <c r="C10" s="19" t="s">
        <v>48</v>
      </c>
      <c r="D10" s="35" t="s">
        <v>60</v>
      </c>
      <c r="E10" s="20" t="s">
        <v>134</v>
      </c>
      <c r="F10" s="21" t="s">
        <v>135</v>
      </c>
      <c r="G10" s="19" t="s">
        <v>136</v>
      </c>
      <c r="H10" s="22" t="s">
        <v>53</v>
      </c>
      <c r="I10" s="22">
        <v>1</v>
      </c>
      <c r="J10" s="19" t="s">
        <v>137</v>
      </c>
      <c r="K10" s="19" t="s">
        <v>56</v>
      </c>
      <c r="L10" s="19"/>
      <c r="M10" s="19" t="s">
        <v>138</v>
      </c>
      <c r="N10" s="19" t="s">
        <v>56</v>
      </c>
      <c r="O10" s="24"/>
      <c r="P10" s="22" t="s">
        <v>131</v>
      </c>
      <c r="Q10" s="37" t="s">
        <v>132</v>
      </c>
    </row>
    <row r="11" spans="1:17" ht="26.25" customHeight="1">
      <c r="A11" s="62">
        <f t="shared" ref="A11:A41" si="0">A10+1</f>
        <v>3</v>
      </c>
      <c r="B11" s="90" t="s">
        <v>310</v>
      </c>
      <c r="C11" s="90" t="s">
        <v>48</v>
      </c>
      <c r="D11" s="92" t="s">
        <v>60</v>
      </c>
      <c r="E11" s="91">
        <v>43142</v>
      </c>
      <c r="F11" s="90" t="s">
        <v>309</v>
      </c>
      <c r="G11" s="90" t="s">
        <v>49</v>
      </c>
      <c r="H11" s="90" t="s">
        <v>53</v>
      </c>
      <c r="I11" s="90">
        <v>1</v>
      </c>
      <c r="J11" s="90" t="s">
        <v>308</v>
      </c>
      <c r="K11" s="90" t="s">
        <v>75</v>
      </c>
      <c r="L11" s="90"/>
      <c r="M11" s="90" t="s">
        <v>307</v>
      </c>
      <c r="N11" s="90" t="s">
        <v>75</v>
      </c>
      <c r="O11" s="89"/>
      <c r="P11" s="90" t="s">
        <v>306</v>
      </c>
      <c r="Q11" s="94" t="s">
        <v>305</v>
      </c>
    </row>
    <row r="12" spans="1:17" s="87" customFormat="1" ht="26.25" customHeight="1">
      <c r="A12" s="62">
        <f t="shared" si="0"/>
        <v>4</v>
      </c>
      <c r="B12" s="19" t="s">
        <v>235</v>
      </c>
      <c r="C12" s="19" t="s">
        <v>71</v>
      </c>
      <c r="D12" s="35"/>
      <c r="E12" s="20">
        <v>43398</v>
      </c>
      <c r="F12" s="21" t="s">
        <v>90</v>
      </c>
      <c r="G12" s="19" t="s">
        <v>106</v>
      </c>
      <c r="H12" s="22" t="s">
        <v>64</v>
      </c>
      <c r="I12" s="22">
        <v>1</v>
      </c>
      <c r="J12" s="19" t="s">
        <v>236</v>
      </c>
      <c r="K12" s="19" t="s">
        <v>56</v>
      </c>
      <c r="L12" s="19"/>
      <c r="M12" s="19" t="s">
        <v>237</v>
      </c>
      <c r="N12" s="19" t="s">
        <v>56</v>
      </c>
      <c r="O12" s="33"/>
      <c r="P12" s="38" t="s">
        <v>232</v>
      </c>
      <c r="Q12" s="37" t="s">
        <v>233</v>
      </c>
    </row>
    <row r="13" spans="1:17" ht="26.25" customHeight="1">
      <c r="A13" s="62">
        <f t="shared" si="0"/>
        <v>5</v>
      </c>
      <c r="B13" s="19" t="s">
        <v>181</v>
      </c>
      <c r="C13" s="19" t="s">
        <v>71</v>
      </c>
      <c r="D13" s="35"/>
      <c r="E13" s="20">
        <v>43236</v>
      </c>
      <c r="F13" s="21">
        <v>454</v>
      </c>
      <c r="G13" s="19" t="s">
        <v>111</v>
      </c>
      <c r="H13" s="22" t="s">
        <v>185</v>
      </c>
      <c r="I13" s="22">
        <v>3</v>
      </c>
      <c r="J13" s="19" t="s">
        <v>186</v>
      </c>
      <c r="K13" s="19" t="s">
        <v>187</v>
      </c>
      <c r="L13" s="19"/>
      <c r="M13" s="19" t="s">
        <v>188</v>
      </c>
      <c r="N13" s="19" t="s">
        <v>58</v>
      </c>
      <c r="O13" s="24"/>
      <c r="P13" s="22" t="s">
        <v>179</v>
      </c>
      <c r="Q13" s="37">
        <v>79318017365</v>
      </c>
    </row>
    <row r="14" spans="1:17" ht="26.25" customHeight="1">
      <c r="A14" s="62">
        <f t="shared" si="0"/>
        <v>6</v>
      </c>
      <c r="B14" s="19" t="s">
        <v>105</v>
      </c>
      <c r="C14" s="19" t="s">
        <v>142</v>
      </c>
      <c r="D14" s="35"/>
      <c r="E14" s="20">
        <v>43330</v>
      </c>
      <c r="F14" s="25" t="s">
        <v>145</v>
      </c>
      <c r="G14" s="19" t="s">
        <v>49</v>
      </c>
      <c r="H14" s="22" t="s">
        <v>53</v>
      </c>
      <c r="I14" s="22">
        <v>1</v>
      </c>
      <c r="J14" s="19" t="s">
        <v>146</v>
      </c>
      <c r="K14" s="19" t="s">
        <v>73</v>
      </c>
      <c r="L14" s="19"/>
      <c r="M14" s="19" t="s">
        <v>147</v>
      </c>
      <c r="N14" s="19" t="s">
        <v>73</v>
      </c>
      <c r="O14" s="24"/>
      <c r="P14" s="36" t="s">
        <v>139</v>
      </c>
      <c r="Q14" s="37" t="s">
        <v>140</v>
      </c>
    </row>
    <row r="15" spans="1:17" ht="26.25" customHeight="1">
      <c r="A15" s="62">
        <f t="shared" si="0"/>
        <v>7</v>
      </c>
      <c r="B15" s="19" t="s">
        <v>120</v>
      </c>
      <c r="C15" s="19" t="s">
        <v>113</v>
      </c>
      <c r="D15" s="35"/>
      <c r="E15" s="20" t="s">
        <v>121</v>
      </c>
      <c r="F15" s="21" t="s">
        <v>122</v>
      </c>
      <c r="G15" s="19" t="s">
        <v>49</v>
      </c>
      <c r="H15" s="22" t="s">
        <v>53</v>
      </c>
      <c r="I15" s="22" t="s">
        <v>74</v>
      </c>
      <c r="J15" s="19" t="s">
        <v>123</v>
      </c>
      <c r="K15" s="19" t="s">
        <v>70</v>
      </c>
      <c r="L15" s="19"/>
      <c r="M15" s="19" t="s">
        <v>124</v>
      </c>
      <c r="N15" s="19" t="s">
        <v>92</v>
      </c>
      <c r="O15" s="24"/>
      <c r="P15" s="26" t="s">
        <v>118</v>
      </c>
      <c r="Q15" s="37" t="s">
        <v>119</v>
      </c>
    </row>
    <row r="16" spans="1:17" ht="26.25" customHeight="1">
      <c r="A16" s="62">
        <f t="shared" si="0"/>
        <v>8</v>
      </c>
      <c r="B16" s="19" t="s">
        <v>221</v>
      </c>
      <c r="C16" s="19" t="s">
        <v>78</v>
      </c>
      <c r="D16" s="35" t="s">
        <v>60</v>
      </c>
      <c r="E16" s="20">
        <v>43369</v>
      </c>
      <c r="F16" s="21" t="s">
        <v>227</v>
      </c>
      <c r="G16" s="23" t="s">
        <v>111</v>
      </c>
      <c r="H16" s="22" t="s">
        <v>185</v>
      </c>
      <c r="I16" s="22">
        <v>3</v>
      </c>
      <c r="J16" s="19" t="s">
        <v>228</v>
      </c>
      <c r="K16" s="19" t="s">
        <v>229</v>
      </c>
      <c r="L16" s="19"/>
      <c r="M16" s="19" t="s">
        <v>107</v>
      </c>
      <c r="N16" s="19" t="s">
        <v>86</v>
      </c>
      <c r="O16" s="33"/>
      <c r="P16" s="36" t="s">
        <v>218</v>
      </c>
      <c r="Q16" s="37" t="s">
        <v>219</v>
      </c>
    </row>
    <row r="17" spans="1:17" ht="26.25" customHeight="1">
      <c r="A17" s="62">
        <f t="shared" si="0"/>
        <v>9</v>
      </c>
      <c r="B17" s="19" t="s">
        <v>191</v>
      </c>
      <c r="C17" s="19" t="s">
        <v>78</v>
      </c>
      <c r="D17" s="35" t="s">
        <v>60</v>
      </c>
      <c r="E17" s="20" t="s">
        <v>192</v>
      </c>
      <c r="F17" s="21" t="s">
        <v>84</v>
      </c>
      <c r="G17" s="19" t="s">
        <v>83</v>
      </c>
      <c r="H17" s="22" t="s">
        <v>82</v>
      </c>
      <c r="I17" s="22">
        <v>1</v>
      </c>
      <c r="J17" s="19" t="s">
        <v>193</v>
      </c>
      <c r="K17" s="19" t="s">
        <v>70</v>
      </c>
      <c r="L17" s="19"/>
      <c r="M17" s="19" t="s">
        <v>194</v>
      </c>
      <c r="N17" s="19" t="s">
        <v>70</v>
      </c>
      <c r="O17" s="24"/>
      <c r="P17" s="22" t="s">
        <v>189</v>
      </c>
      <c r="Q17" s="37" t="s">
        <v>190</v>
      </c>
    </row>
    <row r="18" spans="1:17" ht="26.25" customHeight="1">
      <c r="A18" s="62">
        <f t="shared" si="0"/>
        <v>10</v>
      </c>
      <c r="B18" s="19" t="s">
        <v>276</v>
      </c>
      <c r="C18" s="19" t="s">
        <v>87</v>
      </c>
      <c r="D18" s="35"/>
      <c r="E18" s="20">
        <v>43104</v>
      </c>
      <c r="F18" s="21">
        <v>47</v>
      </c>
      <c r="G18" s="19" t="s">
        <v>49</v>
      </c>
      <c r="H18" s="22" t="s">
        <v>54</v>
      </c>
      <c r="I18" s="22">
        <v>1</v>
      </c>
      <c r="J18" s="19"/>
      <c r="K18" s="19"/>
      <c r="L18" s="19"/>
      <c r="M18" s="19" t="s">
        <v>280</v>
      </c>
      <c r="N18" s="19" t="s">
        <v>281</v>
      </c>
      <c r="O18" s="24"/>
      <c r="P18" s="85" t="s">
        <v>294</v>
      </c>
      <c r="Q18" s="34" t="s">
        <v>274</v>
      </c>
    </row>
    <row r="19" spans="1:17" ht="26.25" customHeight="1">
      <c r="A19" s="62">
        <f t="shared" si="0"/>
        <v>11</v>
      </c>
      <c r="B19" s="19" t="s">
        <v>153</v>
      </c>
      <c r="C19" s="19" t="s">
        <v>69</v>
      </c>
      <c r="D19" s="35"/>
      <c r="E19" s="20" t="s">
        <v>154</v>
      </c>
      <c r="F19" s="21" t="s">
        <v>155</v>
      </c>
      <c r="G19" s="19" t="s">
        <v>156</v>
      </c>
      <c r="H19" s="22" t="s">
        <v>157</v>
      </c>
      <c r="I19" s="22" t="s">
        <v>158</v>
      </c>
      <c r="J19" s="19" t="s">
        <v>159</v>
      </c>
      <c r="K19" s="19" t="s">
        <v>86</v>
      </c>
      <c r="L19" s="19"/>
      <c r="M19" s="19" t="s">
        <v>160</v>
      </c>
      <c r="N19" s="19" t="s">
        <v>100</v>
      </c>
      <c r="O19" s="24"/>
      <c r="P19" s="79" t="s">
        <v>152</v>
      </c>
      <c r="Q19" s="37">
        <v>79218023486</v>
      </c>
    </row>
    <row r="20" spans="1:17" ht="26.25" customHeight="1">
      <c r="A20" s="62">
        <f t="shared" si="0"/>
        <v>12</v>
      </c>
      <c r="B20" s="19" t="s">
        <v>275</v>
      </c>
      <c r="C20" s="19" t="s">
        <v>47</v>
      </c>
      <c r="D20" s="35"/>
      <c r="E20" s="20">
        <v>43117</v>
      </c>
      <c r="F20" s="21">
        <v>83</v>
      </c>
      <c r="G20" s="19" t="s">
        <v>52</v>
      </c>
      <c r="H20" s="22" t="s">
        <v>54</v>
      </c>
      <c r="I20" s="22">
        <v>1</v>
      </c>
      <c r="J20" s="19" t="s">
        <v>277</v>
      </c>
      <c r="K20" s="19" t="s">
        <v>278</v>
      </c>
      <c r="L20" s="19"/>
      <c r="M20" s="19" t="s">
        <v>279</v>
      </c>
      <c r="N20" s="19" t="s">
        <v>56</v>
      </c>
      <c r="O20" s="24"/>
      <c r="P20" s="35" t="s">
        <v>295</v>
      </c>
      <c r="Q20" s="34" t="s">
        <v>273</v>
      </c>
    </row>
    <row r="21" spans="1:17" s="87" customFormat="1" ht="26.25" customHeight="1">
      <c r="A21" s="62">
        <f t="shared" si="0"/>
        <v>13</v>
      </c>
      <c r="B21" s="90" t="s">
        <v>304</v>
      </c>
      <c r="C21" s="90" t="s">
        <v>303</v>
      </c>
      <c r="D21" s="92"/>
      <c r="E21" s="91">
        <v>43273</v>
      </c>
      <c r="F21" s="90" t="s">
        <v>302</v>
      </c>
      <c r="G21" s="90" t="s">
        <v>301</v>
      </c>
      <c r="H21" s="90" t="s">
        <v>54</v>
      </c>
      <c r="I21" s="90">
        <v>1</v>
      </c>
      <c r="J21" s="90" t="s">
        <v>300</v>
      </c>
      <c r="K21" s="90" t="s">
        <v>298</v>
      </c>
      <c r="L21" s="90"/>
      <c r="M21" s="90" t="s">
        <v>299</v>
      </c>
      <c r="N21" s="90" t="s">
        <v>298</v>
      </c>
      <c r="O21" s="89"/>
      <c r="P21" s="88" t="s">
        <v>297</v>
      </c>
      <c r="Q21" s="94">
        <v>79218018156</v>
      </c>
    </row>
    <row r="22" spans="1:17" ht="26.25" customHeight="1">
      <c r="A22" s="62">
        <f t="shared" si="0"/>
        <v>14</v>
      </c>
      <c r="B22" s="19" t="s">
        <v>249</v>
      </c>
      <c r="C22" s="19" t="s">
        <v>250</v>
      </c>
      <c r="D22" s="35"/>
      <c r="E22" s="20">
        <v>43442</v>
      </c>
      <c r="F22" s="21" t="s">
        <v>251</v>
      </c>
      <c r="G22" s="19" t="s">
        <v>117</v>
      </c>
      <c r="H22" s="22">
        <v>1</v>
      </c>
      <c r="I22" s="22">
        <v>8</v>
      </c>
      <c r="J22" s="19" t="s">
        <v>252</v>
      </c>
      <c r="K22" s="19" t="s">
        <v>253</v>
      </c>
      <c r="L22" s="19"/>
      <c r="M22" s="19" t="s">
        <v>254</v>
      </c>
      <c r="N22" s="19" t="s">
        <v>253</v>
      </c>
      <c r="O22" s="33"/>
      <c r="P22" s="36" t="s">
        <v>247</v>
      </c>
      <c r="Q22" s="37" t="s">
        <v>248</v>
      </c>
    </row>
    <row r="23" spans="1:17" s="39" customFormat="1" ht="26.25" customHeight="1">
      <c r="A23" s="62">
        <f t="shared" si="0"/>
        <v>15</v>
      </c>
      <c r="B23" s="19" t="s">
        <v>172</v>
      </c>
      <c r="C23" s="19" t="s">
        <v>173</v>
      </c>
      <c r="D23" s="35"/>
      <c r="E23" s="20">
        <v>43253</v>
      </c>
      <c r="F23" s="21">
        <v>187</v>
      </c>
      <c r="G23" s="19" t="s">
        <v>115</v>
      </c>
      <c r="H23" s="22" t="s">
        <v>54</v>
      </c>
      <c r="I23" s="22">
        <v>1</v>
      </c>
      <c r="J23" s="19" t="s">
        <v>174</v>
      </c>
      <c r="K23" s="19" t="s">
        <v>175</v>
      </c>
      <c r="L23" s="19"/>
      <c r="M23" s="19" t="s">
        <v>176</v>
      </c>
      <c r="N23" s="19" t="s">
        <v>177</v>
      </c>
      <c r="O23" s="24"/>
      <c r="P23" s="22" t="s">
        <v>171</v>
      </c>
      <c r="Q23" s="37">
        <v>79218017069</v>
      </c>
    </row>
    <row r="24" spans="1:17" s="39" customFormat="1" ht="26.25" customHeight="1">
      <c r="A24" s="62">
        <f t="shared" si="0"/>
        <v>16</v>
      </c>
      <c r="B24" s="19" t="s">
        <v>180</v>
      </c>
      <c r="C24" s="19" t="s">
        <v>85</v>
      </c>
      <c r="D24" s="35" t="s">
        <v>60</v>
      </c>
      <c r="E24" s="20">
        <v>43179</v>
      </c>
      <c r="F24" s="21" t="s">
        <v>182</v>
      </c>
      <c r="G24" s="19" t="s">
        <v>72</v>
      </c>
      <c r="H24" s="22" t="s">
        <v>65</v>
      </c>
      <c r="I24" s="22">
        <v>1</v>
      </c>
      <c r="J24" s="19" t="s">
        <v>183</v>
      </c>
      <c r="K24" s="19" t="s">
        <v>114</v>
      </c>
      <c r="L24" s="19"/>
      <c r="M24" s="19" t="s">
        <v>184</v>
      </c>
      <c r="N24" s="19" t="s">
        <v>75</v>
      </c>
      <c r="O24" s="24"/>
      <c r="P24" s="80" t="s">
        <v>178</v>
      </c>
      <c r="Q24" s="37">
        <v>79318007111</v>
      </c>
    </row>
    <row r="25" spans="1:17" ht="26.25" customHeight="1">
      <c r="A25" s="62">
        <f t="shared" si="0"/>
        <v>17</v>
      </c>
      <c r="B25" s="19" t="s">
        <v>201</v>
      </c>
      <c r="C25" s="19" t="s">
        <v>202</v>
      </c>
      <c r="D25" s="35"/>
      <c r="E25" s="20">
        <v>43119</v>
      </c>
      <c r="F25" s="21" t="s">
        <v>205</v>
      </c>
      <c r="G25" s="19" t="s">
        <v>72</v>
      </c>
      <c r="H25" s="22" t="s">
        <v>55</v>
      </c>
      <c r="I25" s="22">
        <v>1</v>
      </c>
      <c r="J25" s="19" t="s">
        <v>206</v>
      </c>
      <c r="K25" s="19" t="s">
        <v>57</v>
      </c>
      <c r="L25" s="19"/>
      <c r="M25" s="19" t="s">
        <v>207</v>
      </c>
      <c r="N25" s="19" t="s">
        <v>58</v>
      </c>
      <c r="O25" s="24"/>
      <c r="P25" s="22" t="s">
        <v>195</v>
      </c>
      <c r="Q25" s="37" t="s">
        <v>196</v>
      </c>
    </row>
    <row r="26" spans="1:17" ht="26.25" customHeight="1">
      <c r="A26" s="62">
        <f t="shared" si="0"/>
        <v>18</v>
      </c>
      <c r="B26" s="19" t="s">
        <v>220</v>
      </c>
      <c r="C26" s="19" t="s">
        <v>99</v>
      </c>
      <c r="D26" s="35" t="s">
        <v>60</v>
      </c>
      <c r="E26" s="20">
        <v>43224</v>
      </c>
      <c r="F26" s="21" t="s">
        <v>222</v>
      </c>
      <c r="G26" s="19" t="s">
        <v>223</v>
      </c>
      <c r="H26" s="22">
        <v>4</v>
      </c>
      <c r="I26" s="22">
        <v>3</v>
      </c>
      <c r="J26" s="19" t="s">
        <v>224</v>
      </c>
      <c r="K26" s="19" t="s">
        <v>225</v>
      </c>
      <c r="L26" s="19"/>
      <c r="M26" s="19" t="s">
        <v>226</v>
      </c>
      <c r="N26" s="19" t="s">
        <v>67</v>
      </c>
      <c r="O26" s="24"/>
      <c r="P26" s="38" t="s">
        <v>216</v>
      </c>
      <c r="Q26" s="37" t="s">
        <v>217</v>
      </c>
    </row>
    <row r="27" spans="1:17" ht="26.25" customHeight="1">
      <c r="A27" s="62">
        <f t="shared" si="0"/>
        <v>19</v>
      </c>
      <c r="B27" s="19" t="s">
        <v>286</v>
      </c>
      <c r="C27" s="19" t="s">
        <v>44</v>
      </c>
      <c r="D27" s="35"/>
      <c r="E27" s="20">
        <v>43421</v>
      </c>
      <c r="F27" s="21" t="s">
        <v>287</v>
      </c>
      <c r="G27" s="19" t="s">
        <v>63</v>
      </c>
      <c r="H27" s="22" t="s">
        <v>55</v>
      </c>
      <c r="I27" s="22">
        <v>1</v>
      </c>
      <c r="J27" s="19" t="s">
        <v>288</v>
      </c>
      <c r="K27" s="19" t="s">
        <v>289</v>
      </c>
      <c r="L27" s="19"/>
      <c r="M27" s="19" t="s">
        <v>290</v>
      </c>
      <c r="N27" s="19" t="s">
        <v>289</v>
      </c>
      <c r="O27" s="35"/>
      <c r="P27" s="22" t="s">
        <v>285</v>
      </c>
      <c r="Q27" s="37">
        <v>79318036823</v>
      </c>
    </row>
    <row r="28" spans="1:17" ht="26.25" customHeight="1">
      <c r="A28" s="62">
        <f t="shared" si="0"/>
        <v>20</v>
      </c>
      <c r="B28" s="19" t="s">
        <v>243</v>
      </c>
      <c r="C28" s="19" t="s">
        <v>44</v>
      </c>
      <c r="D28" s="35"/>
      <c r="E28" s="20">
        <v>43295</v>
      </c>
      <c r="F28" s="21" t="s">
        <v>244</v>
      </c>
      <c r="G28" s="19" t="s">
        <v>68</v>
      </c>
      <c r="H28" s="22" t="s">
        <v>54</v>
      </c>
      <c r="I28" s="22">
        <v>1</v>
      </c>
      <c r="J28" s="19" t="s">
        <v>245</v>
      </c>
      <c r="K28" s="19" t="s">
        <v>70</v>
      </c>
      <c r="L28" s="19"/>
      <c r="M28" s="19" t="s">
        <v>246</v>
      </c>
      <c r="N28" s="19" t="s">
        <v>70</v>
      </c>
      <c r="O28" s="33"/>
      <c r="P28" s="22" t="s">
        <v>241</v>
      </c>
      <c r="Q28" s="37" t="s">
        <v>242</v>
      </c>
    </row>
    <row r="29" spans="1:17" ht="26.25" customHeight="1">
      <c r="A29" s="62">
        <f t="shared" si="0"/>
        <v>21</v>
      </c>
      <c r="B29" s="19" t="s">
        <v>204</v>
      </c>
      <c r="C29" s="19" t="s">
        <v>46</v>
      </c>
      <c r="D29" s="35"/>
      <c r="E29" s="20">
        <v>43387</v>
      </c>
      <c r="F29" s="21">
        <v>258</v>
      </c>
      <c r="G29" s="19" t="s">
        <v>49</v>
      </c>
      <c r="H29" s="22" t="s">
        <v>53</v>
      </c>
      <c r="I29" s="22">
        <v>1</v>
      </c>
      <c r="J29" s="19" t="s">
        <v>213</v>
      </c>
      <c r="K29" s="23" t="s">
        <v>214</v>
      </c>
      <c r="L29" s="19"/>
      <c r="M29" s="19" t="s">
        <v>215</v>
      </c>
      <c r="N29" s="19" t="s">
        <v>58</v>
      </c>
      <c r="O29" s="24"/>
      <c r="P29" s="36" t="s">
        <v>199</v>
      </c>
      <c r="Q29" s="37" t="s">
        <v>200</v>
      </c>
    </row>
    <row r="30" spans="1:17" ht="26.25" customHeight="1">
      <c r="A30" s="62">
        <f t="shared" si="0"/>
        <v>22</v>
      </c>
      <c r="B30" s="19" t="s">
        <v>203</v>
      </c>
      <c r="C30" s="19" t="s">
        <v>104</v>
      </c>
      <c r="D30" s="35" t="s">
        <v>60</v>
      </c>
      <c r="E30" s="20">
        <v>43463</v>
      </c>
      <c r="F30" s="21" t="s">
        <v>208</v>
      </c>
      <c r="G30" s="19" t="s">
        <v>209</v>
      </c>
      <c r="H30" s="22" t="s">
        <v>210</v>
      </c>
      <c r="I30" s="22" t="s">
        <v>116</v>
      </c>
      <c r="J30" s="19" t="s">
        <v>211</v>
      </c>
      <c r="K30" s="19" t="s">
        <v>56</v>
      </c>
      <c r="L30" s="19"/>
      <c r="M30" s="19" t="s">
        <v>212</v>
      </c>
      <c r="N30" s="19" t="s">
        <v>56</v>
      </c>
      <c r="O30" s="24"/>
      <c r="P30" s="36" t="s">
        <v>197</v>
      </c>
      <c r="Q30" s="37" t="s">
        <v>198</v>
      </c>
    </row>
    <row r="31" spans="1:17" ht="26.25" customHeight="1">
      <c r="A31" s="62">
        <f t="shared" si="0"/>
        <v>23</v>
      </c>
      <c r="B31" s="19" t="s">
        <v>43</v>
      </c>
      <c r="C31" s="19" t="s">
        <v>34</v>
      </c>
      <c r="D31" s="35"/>
      <c r="E31" s="20">
        <v>43183</v>
      </c>
      <c r="F31" s="25" t="s">
        <v>270</v>
      </c>
      <c r="G31" s="19" t="s">
        <v>136</v>
      </c>
      <c r="H31" s="22" t="s">
        <v>53</v>
      </c>
      <c r="I31" s="22">
        <v>1</v>
      </c>
      <c r="J31" s="19" t="s">
        <v>271</v>
      </c>
      <c r="K31" s="19" t="s">
        <v>97</v>
      </c>
      <c r="L31" s="19"/>
      <c r="M31" s="19" t="s">
        <v>272</v>
      </c>
      <c r="N31" s="19" t="s">
        <v>56</v>
      </c>
      <c r="O31" s="24"/>
      <c r="P31" s="35" t="s">
        <v>296</v>
      </c>
      <c r="Q31" s="34" t="s">
        <v>269</v>
      </c>
    </row>
    <row r="32" spans="1:17" ht="26.25" customHeight="1">
      <c r="A32" s="62">
        <f t="shared" si="0"/>
        <v>24</v>
      </c>
      <c r="B32" s="19" t="s">
        <v>93</v>
      </c>
      <c r="C32" s="19" t="s">
        <v>62</v>
      </c>
      <c r="D32" s="35" t="s">
        <v>60</v>
      </c>
      <c r="E32" s="20">
        <v>43124</v>
      </c>
      <c r="F32" s="21">
        <v>348</v>
      </c>
      <c r="G32" s="19" t="s">
        <v>94</v>
      </c>
      <c r="H32" s="22">
        <v>3</v>
      </c>
      <c r="I32" s="22">
        <v>8</v>
      </c>
      <c r="J32" s="19" t="s">
        <v>95</v>
      </c>
      <c r="K32" s="19" t="s">
        <v>240</v>
      </c>
      <c r="L32" s="19"/>
      <c r="M32" s="19" t="s">
        <v>96</v>
      </c>
      <c r="N32" s="19" t="s">
        <v>240</v>
      </c>
      <c r="O32" s="33"/>
      <c r="P32" s="38" t="s">
        <v>238</v>
      </c>
      <c r="Q32" s="37" t="s">
        <v>239</v>
      </c>
    </row>
    <row r="33" spans="1:23" ht="26.25" customHeight="1">
      <c r="A33" s="62">
        <f t="shared" si="0"/>
        <v>25</v>
      </c>
      <c r="B33" s="19" t="s">
        <v>166</v>
      </c>
      <c r="C33" s="19" t="s">
        <v>61</v>
      </c>
      <c r="D33" s="33"/>
      <c r="E33" s="20" t="s">
        <v>167</v>
      </c>
      <c r="F33" s="21" t="s">
        <v>168</v>
      </c>
      <c r="G33" s="19" t="s">
        <v>51</v>
      </c>
      <c r="H33" s="22" t="s">
        <v>110</v>
      </c>
      <c r="I33" s="22">
        <v>4</v>
      </c>
      <c r="J33" s="19" t="s">
        <v>169</v>
      </c>
      <c r="K33" s="19" t="s">
        <v>169</v>
      </c>
      <c r="L33" s="19"/>
      <c r="M33" s="19" t="s">
        <v>170</v>
      </c>
      <c r="N33" s="19" t="s">
        <v>100</v>
      </c>
      <c r="O33" s="40"/>
      <c r="P33" s="41" t="s">
        <v>165</v>
      </c>
      <c r="Q33" s="37">
        <v>79318042962</v>
      </c>
    </row>
    <row r="34" spans="1:23" ht="26.25" customHeight="1">
      <c r="A34" s="62">
        <f t="shared" si="0"/>
        <v>26</v>
      </c>
      <c r="B34" s="19" t="s">
        <v>162</v>
      </c>
      <c r="C34" s="19" t="s">
        <v>108</v>
      </c>
      <c r="D34" s="33" t="s">
        <v>60</v>
      </c>
      <c r="E34" s="20">
        <v>43119</v>
      </c>
      <c r="F34" s="21">
        <v>199</v>
      </c>
      <c r="G34" s="19" t="s">
        <v>109</v>
      </c>
      <c r="H34" s="22" t="s">
        <v>54</v>
      </c>
      <c r="I34" s="22">
        <v>1</v>
      </c>
      <c r="J34" s="19" t="s">
        <v>163</v>
      </c>
      <c r="K34" s="19" t="s">
        <v>59</v>
      </c>
      <c r="L34" s="19"/>
      <c r="M34" s="19" t="s">
        <v>164</v>
      </c>
      <c r="N34" s="19" t="s">
        <v>58</v>
      </c>
      <c r="O34" s="40"/>
      <c r="P34" s="36" t="s">
        <v>161</v>
      </c>
      <c r="Q34" s="37">
        <v>79318007233</v>
      </c>
    </row>
    <row r="35" spans="1:23" ht="26.25" customHeight="1">
      <c r="A35" s="62">
        <f t="shared" si="0"/>
        <v>27</v>
      </c>
      <c r="B35" s="19" t="s">
        <v>261</v>
      </c>
      <c r="C35" s="19" t="s">
        <v>88</v>
      </c>
      <c r="D35" s="35"/>
      <c r="E35" s="20">
        <v>43320</v>
      </c>
      <c r="F35" s="21" t="s">
        <v>265</v>
      </c>
      <c r="G35" s="19" t="s">
        <v>266</v>
      </c>
      <c r="H35" s="22" t="s">
        <v>64</v>
      </c>
      <c r="I35" s="22">
        <v>1</v>
      </c>
      <c r="J35" s="19" t="s">
        <v>267</v>
      </c>
      <c r="K35" s="19"/>
      <c r="L35" s="19"/>
      <c r="M35" s="19" t="s">
        <v>268</v>
      </c>
      <c r="N35" s="19"/>
      <c r="O35" s="33"/>
      <c r="P35" s="38" t="s">
        <v>257</v>
      </c>
      <c r="Q35" s="37" t="s">
        <v>258</v>
      </c>
    </row>
    <row r="36" spans="1:23" ht="26.25" customHeight="1">
      <c r="A36" s="62">
        <f t="shared" si="0"/>
        <v>28</v>
      </c>
      <c r="B36" s="90" t="s">
        <v>317</v>
      </c>
      <c r="C36" s="90" t="s">
        <v>88</v>
      </c>
      <c r="D36" s="92"/>
      <c r="E36" s="91">
        <v>43460</v>
      </c>
      <c r="F36" s="90" t="s">
        <v>316</v>
      </c>
      <c r="G36" s="90" t="s">
        <v>72</v>
      </c>
      <c r="H36" s="90" t="s">
        <v>110</v>
      </c>
      <c r="I36" s="90">
        <v>5</v>
      </c>
      <c r="J36" s="90" t="s">
        <v>315</v>
      </c>
      <c r="K36" s="90" t="s">
        <v>314</v>
      </c>
      <c r="L36" s="90"/>
      <c r="M36" s="90" t="s">
        <v>313</v>
      </c>
      <c r="N36" s="90" t="s">
        <v>56</v>
      </c>
      <c r="O36" s="89"/>
      <c r="P36" s="90" t="s">
        <v>312</v>
      </c>
      <c r="Q36" s="94" t="s">
        <v>311</v>
      </c>
    </row>
    <row r="37" spans="1:23" s="32" customFormat="1" ht="26.25" customHeight="1">
      <c r="A37" s="62">
        <f t="shared" si="0"/>
        <v>29</v>
      </c>
      <c r="B37" s="19" t="s">
        <v>283</v>
      </c>
      <c r="C37" s="19" t="s">
        <v>45</v>
      </c>
      <c r="D37" s="33" t="s">
        <v>60</v>
      </c>
      <c r="E37" s="20">
        <v>43319</v>
      </c>
      <c r="F37" s="21">
        <v>261</v>
      </c>
      <c r="G37" s="19" t="s">
        <v>49</v>
      </c>
      <c r="H37" s="22" t="s">
        <v>53</v>
      </c>
      <c r="I37" s="22">
        <v>1</v>
      </c>
      <c r="J37" s="19" t="s">
        <v>79</v>
      </c>
      <c r="K37" s="19" t="s">
        <v>114</v>
      </c>
      <c r="L37" s="19" t="s">
        <v>284</v>
      </c>
      <c r="M37" s="19" t="s">
        <v>80</v>
      </c>
      <c r="N37" s="19" t="s">
        <v>81</v>
      </c>
      <c r="O37" s="40"/>
      <c r="P37" s="33">
        <v>906074724</v>
      </c>
      <c r="Q37" s="34" t="s">
        <v>282</v>
      </c>
      <c r="R37" s="30"/>
      <c r="S37" s="30"/>
      <c r="T37" s="30"/>
      <c r="U37" s="31"/>
      <c r="V37" s="31"/>
    </row>
    <row r="38" spans="1:23" ht="26.25" customHeight="1">
      <c r="A38" s="62">
        <f t="shared" si="0"/>
        <v>30</v>
      </c>
      <c r="B38" s="19" t="s">
        <v>143</v>
      </c>
      <c r="C38" s="19" t="s">
        <v>144</v>
      </c>
      <c r="D38" s="35"/>
      <c r="E38" s="20">
        <v>43230</v>
      </c>
      <c r="F38" s="21" t="s">
        <v>148</v>
      </c>
      <c r="G38" s="19" t="s">
        <v>149</v>
      </c>
      <c r="H38" s="22">
        <v>3</v>
      </c>
      <c r="I38" s="22">
        <v>8</v>
      </c>
      <c r="J38" s="19" t="s">
        <v>150</v>
      </c>
      <c r="K38" s="19" t="s">
        <v>112</v>
      </c>
      <c r="L38" s="19"/>
      <c r="M38" s="19" t="s">
        <v>151</v>
      </c>
      <c r="N38" s="19" t="s">
        <v>112</v>
      </c>
      <c r="O38" s="24"/>
      <c r="P38" s="36" t="s">
        <v>141</v>
      </c>
      <c r="Q38" s="37">
        <v>79218016873</v>
      </c>
    </row>
    <row r="39" spans="1:23" ht="26.25" customHeight="1">
      <c r="A39" s="62">
        <f t="shared" si="0"/>
        <v>31</v>
      </c>
      <c r="B39" s="19" t="s">
        <v>259</v>
      </c>
      <c r="C39" s="19" t="s">
        <v>260</v>
      </c>
      <c r="D39" s="35"/>
      <c r="E39" s="20">
        <v>43404</v>
      </c>
      <c r="F39" s="21">
        <v>30</v>
      </c>
      <c r="G39" s="19" t="s">
        <v>262</v>
      </c>
      <c r="H39" s="22" t="s">
        <v>54</v>
      </c>
      <c r="I39" s="22">
        <v>1</v>
      </c>
      <c r="J39" s="19" t="s">
        <v>263</v>
      </c>
      <c r="K39" s="19" t="s">
        <v>66</v>
      </c>
      <c r="L39" s="19"/>
      <c r="M39" s="19" t="s">
        <v>264</v>
      </c>
      <c r="N39" s="19" t="s">
        <v>58</v>
      </c>
      <c r="O39" s="33"/>
      <c r="P39" s="38" t="s">
        <v>255</v>
      </c>
      <c r="Q39" s="37" t="s">
        <v>256</v>
      </c>
    </row>
    <row r="40" spans="1:23" ht="26.25" customHeight="1">
      <c r="A40" s="62">
        <f t="shared" si="0"/>
        <v>32</v>
      </c>
      <c r="B40" s="19" t="s">
        <v>127</v>
      </c>
      <c r="C40" s="19" t="s">
        <v>89</v>
      </c>
      <c r="D40" s="35" t="s">
        <v>60</v>
      </c>
      <c r="E40" s="20">
        <v>43417</v>
      </c>
      <c r="F40" s="21" t="s">
        <v>128</v>
      </c>
      <c r="G40" s="19" t="s">
        <v>50</v>
      </c>
      <c r="H40" s="22" t="s">
        <v>54</v>
      </c>
      <c r="I40" s="22">
        <v>1</v>
      </c>
      <c r="J40" s="19" t="s">
        <v>129</v>
      </c>
      <c r="K40" s="19" t="s">
        <v>56</v>
      </c>
      <c r="L40" s="19"/>
      <c r="M40" s="19" t="s">
        <v>130</v>
      </c>
      <c r="N40" s="19" t="s">
        <v>56</v>
      </c>
      <c r="O40" s="25"/>
      <c r="P40" s="22" t="s">
        <v>125</v>
      </c>
      <c r="Q40" s="37" t="s">
        <v>126</v>
      </c>
    </row>
    <row r="41" spans="1:23" s="78" customFormat="1" ht="26.25" customHeight="1">
      <c r="A41" s="62">
        <f t="shared" si="0"/>
        <v>33</v>
      </c>
      <c r="B41" s="19" t="s">
        <v>291</v>
      </c>
      <c r="C41" s="19" t="s">
        <v>61</v>
      </c>
      <c r="D41" s="35"/>
      <c r="E41" s="20">
        <v>43281</v>
      </c>
      <c r="F41" s="21"/>
      <c r="G41" s="19"/>
      <c r="H41" s="22"/>
      <c r="I41" s="22"/>
      <c r="J41" s="19" t="s">
        <v>292</v>
      </c>
      <c r="K41" s="19"/>
      <c r="L41" s="19"/>
      <c r="M41" s="19" t="s">
        <v>293</v>
      </c>
      <c r="N41" s="19"/>
      <c r="O41" s="82"/>
      <c r="P41" s="35"/>
      <c r="Q41" s="83"/>
      <c r="R41" s="30"/>
      <c r="S41" s="30"/>
      <c r="T41" s="30"/>
      <c r="U41" s="31"/>
      <c r="V41" s="84"/>
      <c r="W41" s="32"/>
    </row>
    <row r="42" spans="1:23" ht="26.25" customHeight="1" thickBot="1">
      <c r="A42" s="63"/>
      <c r="B42" s="42"/>
      <c r="C42" s="42"/>
      <c r="D42" s="64"/>
      <c r="E42" s="43"/>
      <c r="F42" s="44"/>
      <c r="G42" s="42"/>
      <c r="H42" s="45"/>
      <c r="I42" s="45"/>
      <c r="J42" s="42"/>
      <c r="K42" s="42"/>
      <c r="L42" s="42"/>
      <c r="M42" s="42"/>
      <c r="N42" s="42"/>
      <c r="O42" s="65"/>
      <c r="P42" s="64"/>
      <c r="Q42" s="66"/>
    </row>
    <row r="43" spans="1:23" ht="33" customHeight="1">
      <c r="A43" s="67"/>
      <c r="B43" s="46"/>
      <c r="C43" s="68"/>
      <c r="D43" s="69"/>
      <c r="E43" s="70"/>
      <c r="F43" s="68"/>
      <c r="G43" s="68"/>
      <c r="H43" s="69"/>
      <c r="I43" s="69"/>
      <c r="J43" s="68"/>
      <c r="K43" s="69"/>
      <c r="L43" s="69"/>
      <c r="M43" s="68"/>
      <c r="N43" s="69"/>
      <c r="O43" s="69"/>
      <c r="P43" s="69"/>
      <c r="Q43" s="71"/>
    </row>
    <row r="44" spans="1:23" ht="33" customHeight="1">
      <c r="A44" s="47"/>
      <c r="B44" s="104"/>
      <c r="C44" s="104"/>
      <c r="D44" s="104"/>
      <c r="E44" s="104"/>
      <c r="F44" s="46"/>
      <c r="G44" s="46"/>
      <c r="H44" s="46"/>
      <c r="I44" s="46"/>
      <c r="J44" s="46"/>
      <c r="K44" s="105" t="s">
        <v>38</v>
      </c>
      <c r="L44" s="105"/>
      <c r="M44" s="105"/>
      <c r="N44" s="105"/>
      <c r="O44" s="48"/>
      <c r="P44" s="48"/>
      <c r="Q44" s="47"/>
    </row>
    <row r="45" spans="1:23" ht="33" customHeight="1">
      <c r="A45" s="105"/>
      <c r="B45" s="105"/>
      <c r="C45" s="105"/>
      <c r="D45" s="105"/>
      <c r="E45" s="49"/>
      <c r="F45" s="46"/>
      <c r="G45" s="119"/>
      <c r="H45" s="119"/>
      <c r="I45" s="119"/>
      <c r="J45" s="72"/>
      <c r="K45" s="105"/>
      <c r="L45" s="105"/>
      <c r="M45" s="105"/>
      <c r="N45" s="105"/>
      <c r="O45" s="48"/>
      <c r="P45" s="48"/>
      <c r="Q45" s="49"/>
    </row>
    <row r="46" spans="1:23" ht="33" customHeight="1">
      <c r="A46" s="50"/>
      <c r="B46" s="73"/>
      <c r="C46" s="73"/>
      <c r="D46" s="27"/>
      <c r="E46" s="27"/>
      <c r="F46" s="73"/>
      <c r="G46" s="73"/>
      <c r="H46" s="73"/>
      <c r="I46" s="73"/>
      <c r="J46" s="74"/>
      <c r="K46" s="73"/>
      <c r="L46" s="73"/>
      <c r="M46" s="74"/>
      <c r="N46" s="74"/>
      <c r="O46" s="74"/>
      <c r="P46" s="74"/>
      <c r="Q46" s="50"/>
    </row>
    <row r="47" spans="1:23" ht="33" customHeight="1">
      <c r="A47" s="50"/>
      <c r="B47" s="73"/>
      <c r="C47" s="73"/>
      <c r="D47" s="27"/>
      <c r="E47" s="27"/>
      <c r="F47" s="73"/>
      <c r="G47" s="73"/>
      <c r="H47" s="73"/>
      <c r="I47" s="73"/>
      <c r="J47" s="74"/>
      <c r="K47" s="73"/>
      <c r="L47" s="73"/>
      <c r="M47" s="75"/>
      <c r="N47" s="74"/>
      <c r="O47" s="74"/>
      <c r="P47" s="74"/>
      <c r="Q47" s="50"/>
    </row>
    <row r="48" spans="1:23" ht="33" customHeight="1">
      <c r="A48" s="50"/>
      <c r="B48" s="73"/>
      <c r="C48" s="73"/>
      <c r="D48" s="27"/>
      <c r="E48" s="27"/>
      <c r="F48" s="73"/>
      <c r="G48" s="73"/>
      <c r="H48" s="73"/>
      <c r="I48" s="73"/>
      <c r="J48" s="76"/>
      <c r="K48" s="120" t="s">
        <v>91</v>
      </c>
      <c r="L48" s="120"/>
      <c r="M48" s="120"/>
      <c r="N48" s="120"/>
      <c r="O48" s="77"/>
      <c r="P48" s="77"/>
      <c r="Q48" s="50"/>
    </row>
    <row r="49" ht="33" customHeight="1"/>
    <row r="50" ht="33" customHeight="1"/>
    <row r="51" ht="33" customHeight="1"/>
    <row r="52" ht="33" customHeight="1"/>
    <row r="53" ht="36.75" customHeight="1"/>
  </sheetData>
  <sortState ref="B9:Q40">
    <sortCondition ref="B9:B40"/>
    <sortCondition ref="C9:C40"/>
  </sortState>
  <mergeCells count="25">
    <mergeCell ref="A45:D45"/>
    <mergeCell ref="G45:I45"/>
    <mergeCell ref="K45:N45"/>
    <mergeCell ref="K48:N48"/>
    <mergeCell ref="N7:N8"/>
    <mergeCell ref="A7:A8"/>
    <mergeCell ref="O7:O8"/>
    <mergeCell ref="Q7:Q8"/>
    <mergeCell ref="B44:E44"/>
    <mergeCell ref="K44:N44"/>
    <mergeCell ref="F7:I7"/>
    <mergeCell ref="J7:J8"/>
    <mergeCell ref="K7:K8"/>
    <mergeCell ref="L7:L8"/>
    <mergeCell ref="M7:M8"/>
    <mergeCell ref="B7:B8"/>
    <mergeCell ref="C7:C8"/>
    <mergeCell ref="D7:D8"/>
    <mergeCell ref="E7:E8"/>
    <mergeCell ref="P7:P8"/>
    <mergeCell ref="A2:D2"/>
    <mergeCell ref="A3:D3"/>
    <mergeCell ref="A4:Q4"/>
    <mergeCell ref="A5:Q5"/>
    <mergeCell ref="A6:C6"/>
  </mergeCells>
  <pageMargins left="0.12" right="0.12" top="0.12" bottom="0.12" header="0.12" footer="0.14000000000000001"/>
  <pageSetup paperSize="9" scale="5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Tong hop</vt:lpstr>
      <vt:lpstr>LÁ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Hopnanghitech</cp:lastModifiedBy>
  <cp:lastPrinted>2023-08-17T01:16:17Z</cp:lastPrinted>
  <dcterms:created xsi:type="dcterms:W3CDTF">2021-08-10T03:36:06Z</dcterms:created>
  <dcterms:modified xsi:type="dcterms:W3CDTF">2023-08-18T08:37:19Z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ExcelLinker_B4578C4A_20F2_4E10_A9F9_49F26BAC04FA">
    <vt:lpwstr>0</vt:lpwstr>
  </property>
</Properties>
</file>